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<sst xmlns="http://schemas.openxmlformats.org/spreadsheetml/2006/main" count="70" uniqueCount="51">
  <si>
    <t>N п/п</t>
  </si>
  <si>
    <t>Показатель</t>
  </si>
  <si>
    <t>Ед. изм.</t>
  </si>
  <si>
    <t>Примечание***</t>
  </si>
  <si>
    <t>план*</t>
  </si>
  <si>
    <t>факт**</t>
  </si>
  <si>
    <t>I.</t>
  </si>
  <si>
    <t>Необходимая валовая выручка на содержание (котловая)</t>
  </si>
  <si>
    <t>тыс. руб.</t>
  </si>
  <si>
    <t>1.</t>
  </si>
  <si>
    <t>Необходимая валовая выручка на содержание (собственная)</t>
  </si>
  <si>
    <t>1.1.</t>
  </si>
  <si>
    <t>1.1.1.</t>
  </si>
  <si>
    <t>Материальные расходы, всего</t>
  </si>
  <si>
    <t>1.1.1.1</t>
  </si>
  <si>
    <t>в том числе на ремонт</t>
  </si>
  <si>
    <t>1.1.2.</t>
  </si>
  <si>
    <t>Фонд оплаты труда</t>
  </si>
  <si>
    <t>1.1.1.2</t>
  </si>
  <si>
    <t>1.1.3.</t>
  </si>
  <si>
    <t>Прочие подконтрольные расходы</t>
  </si>
  <si>
    <t>1.3.</t>
  </si>
  <si>
    <t>Неподконтрольные расходы, включенные в НВВ всего, в том числе: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</si>
  <si>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</si>
  <si>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</si>
  <si>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</si>
  <si>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</si>
  <si>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</si>
  <si>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</si>
  <si>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</si>
  <si>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</si>
  <si>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</si>
  <si>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</si>
  <si>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</si>
  <si>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 / избыток средств, полученный в предыдущем периоде регулирования (-)</t>
  </si>
  <si>
    <t>1.3.7.</t>
  </si>
  <si>
    <t>прочие неподконтрольные расходы</t>
  </si>
  <si>
    <t>II.</t>
  </si>
  <si>
    <t>Справочно: расходы на ремонт всего (п. 1.1.1.1+п. 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</si>
  <si>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</si>
  <si>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</si>
  <si>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</si>
  <si>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</si>
  <si>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</si>
  <si>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</si>
  <si>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
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</si>
  <si>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
более чем на 15 процентов в столбце "Примечание" указываются причины их возникновения.</t>
  </si>
  <si>
    <t>Подконтрольные расходы всего, 
в том числе:</t>
  </si>
  <si>
    <t>Во исполнение пункта 9 б) постановления Правительства РФ от 21.01.2004 N 24  "Об утверждении стандартов раскрытия информации субъектами оптового и розничных рынков электрической энергии"</t>
  </si>
  <si>
    <t>Информации о структуре и объемах затрат на оказание услуг 
по передаче электрической энергии ООО "Коммунальные технологии", регулирование тарифов на услуги которого осуществляется методом индексации на основе долгосрочных параметров</t>
  </si>
  <si>
    <t xml:space="preserve">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</si>
</sst>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3"/>
      <color indexed="63"/>
      <name val="Arial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%202014%20&#1075;\&#1055;&#1045;&#1056;&#1045;&#1044;&#1040;&#1063;&#1040;%20&#1069;&#1051;&#1045;&#1050;&#1058;&#1056;&#1054;&#1069;&#1053;&#1045;&#1056;&#1043;&#1048;&#1048;\&#1054;&#1087;&#1088;&#1072;&#1074;&#1083;&#1077;&#1085;&#1086;%20&#1043;&#1057;\ENERGY.KTL.LT.CALC.NVV.NET%20Kom.te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Титульный"/>
      <sheetName val="tech"/>
      <sheetName val="TECHSHEET"/>
      <sheetName val="Данные об организации"/>
      <sheetName val="Расчёт расходов"/>
      <sheetName val="modBasicRanges"/>
      <sheetName val="Расходы + Баланс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Комментарии"/>
      <sheetName val="Проверка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CostsfeatBalance"/>
      <sheetName val="modfrmCheckInIsInProgress"/>
      <sheetName val="modOrgData"/>
      <sheetName val="modfrmDateChoose"/>
      <sheetName val="modAdditionalOrgData"/>
    </sheetNames>
    <sheetDataSet>
      <sheetData sheetId="20">
        <row r="27">
          <cell r="Y27">
            <v>50171.2</v>
          </cell>
          <cell r="AB27">
            <v>41768.26484</v>
          </cell>
        </row>
        <row r="32">
          <cell r="Y32">
            <v>91817.29012559516</v>
          </cell>
          <cell r="AB32">
            <v>87185.35071457809</v>
          </cell>
        </row>
        <row r="34">
          <cell r="Y34">
            <v>43170.34</v>
          </cell>
          <cell r="AB34">
            <v>40068.15056</v>
          </cell>
        </row>
        <row r="35">
          <cell r="Y35">
            <v>9898.249999999995</v>
          </cell>
          <cell r="AB35">
            <v>17871.52474</v>
          </cell>
        </row>
        <row r="52">
          <cell r="Y52">
            <v>507.99</v>
          </cell>
          <cell r="AB52">
            <v>323.95612000000006</v>
          </cell>
        </row>
        <row r="56">
          <cell r="Y56">
            <v>7253</v>
          </cell>
          <cell r="AB56">
            <v>17005.4608</v>
          </cell>
        </row>
        <row r="60">
          <cell r="AB60">
            <v>204222.70777457807</v>
          </cell>
        </row>
        <row r="68">
          <cell r="Y68">
            <v>37261.135</v>
          </cell>
          <cell r="AB68">
            <v>24707.0313</v>
          </cell>
        </row>
        <row r="72">
          <cell r="Y72">
            <v>2355.62</v>
          </cell>
          <cell r="AB72">
            <v>2171.0333199999995</v>
          </cell>
        </row>
        <row r="77">
          <cell r="Y77">
            <v>29786.896994365943</v>
          </cell>
          <cell r="AB77">
            <v>24989.011105777427</v>
          </cell>
        </row>
        <row r="80">
          <cell r="Y80">
            <v>137133.13999999996</v>
          </cell>
          <cell r="AB80">
            <v>111879.21990999999</v>
          </cell>
        </row>
        <row r="81">
          <cell r="Y81">
            <v>10351.5</v>
          </cell>
          <cell r="AB81">
            <v>9377.2927</v>
          </cell>
        </row>
        <row r="87">
          <cell r="Y87">
            <v>34153</v>
          </cell>
          <cell r="AB87">
            <v>20503.71</v>
          </cell>
        </row>
        <row r="89">
          <cell r="Y89">
            <v>344553.7538163679</v>
          </cell>
          <cell r="AB89">
            <v>310665.56294375926</v>
          </cell>
        </row>
        <row r="97">
          <cell r="AB97">
            <v>6491.704599120072</v>
          </cell>
        </row>
        <row r="119">
          <cell r="Y119">
            <v>547371.823941963</v>
          </cell>
          <cell r="AB119">
            <v>521379.9753174574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98" zoomScaleNormal="98" zoomScalePageLayoutView="0" workbookViewId="0" topLeftCell="A4">
      <selection activeCell="A5" sqref="A5:F5"/>
    </sheetView>
  </sheetViews>
  <sheetFormatPr defaultColWidth="9.140625" defaultRowHeight="15"/>
  <cols>
    <col min="2" max="2" width="43.00390625" style="0" customWidth="1"/>
    <col min="3" max="3" width="11.8515625" style="0" customWidth="1"/>
    <col min="4" max="5" width="13.140625" style="0" customWidth="1"/>
    <col min="6" max="6" width="17.421875" style="0" customWidth="1"/>
  </cols>
  <sheetData>
    <row r="1" spans="1:6" ht="97.5" customHeight="1">
      <c r="A1" s="16"/>
      <c r="B1" s="16"/>
      <c r="D1" s="8"/>
      <c r="E1" s="8"/>
      <c r="F1" s="8"/>
    </row>
    <row r="3" spans="1:6" ht="33" customHeight="1">
      <c r="A3" s="15" t="s">
        <v>48</v>
      </c>
      <c r="B3" s="15"/>
      <c r="C3" s="15"/>
      <c r="D3" s="15"/>
      <c r="E3" s="15"/>
      <c r="F3" s="15"/>
    </row>
    <row r="4" ht="15">
      <c r="A4" s="1"/>
    </row>
    <row r="5" spans="1:6" ht="67.5" customHeight="1">
      <c r="A5" s="13" t="s">
        <v>49</v>
      </c>
      <c r="B5" s="14"/>
      <c r="C5" s="14"/>
      <c r="D5" s="14"/>
      <c r="E5" s="14"/>
      <c r="F5" s="14"/>
    </row>
    <row r="6" ht="16.5">
      <c r="A6" s="2"/>
    </row>
    <row r="7" ht="15.75" thickBot="1">
      <c r="A7" s="1"/>
    </row>
    <row r="8" spans="1:6" ht="32.25" customHeight="1" thickBot="1">
      <c r="A8" s="17" t="s">
        <v>0</v>
      </c>
      <c r="B8" s="17" t="s">
        <v>1</v>
      </c>
      <c r="C8" s="17" t="s">
        <v>2</v>
      </c>
      <c r="D8" s="19" t="s">
        <v>50</v>
      </c>
      <c r="E8" s="19"/>
      <c r="F8" s="17" t="s">
        <v>3</v>
      </c>
    </row>
    <row r="9" spans="1:6" ht="15.75" thickBot="1">
      <c r="A9" s="18"/>
      <c r="B9" s="18"/>
      <c r="C9" s="18"/>
      <c r="D9" s="3" t="s">
        <v>4</v>
      </c>
      <c r="E9" s="6" t="s">
        <v>5</v>
      </c>
      <c r="F9" s="18"/>
    </row>
    <row r="10" spans="1:6" ht="38.25" customHeight="1" thickBot="1">
      <c r="A10" s="4" t="s">
        <v>6</v>
      </c>
      <c r="B10" s="5" t="s">
        <v>7</v>
      </c>
      <c r="C10" s="3" t="s">
        <v>8</v>
      </c>
      <c r="D10" s="7">
        <f>'[1]Расчёт расходов'!$Y$119</f>
        <v>547371.823941963</v>
      </c>
      <c r="E10" s="7">
        <f>'[1]Расчёт расходов'!$AB$119</f>
        <v>521379.9753174574</v>
      </c>
      <c r="F10" s="5"/>
    </row>
    <row r="11" spans="1:6" ht="38.25" customHeight="1" thickBot="1">
      <c r="A11" s="4" t="s">
        <v>9</v>
      </c>
      <c r="B11" s="5" t="s">
        <v>10</v>
      </c>
      <c r="C11" s="3" t="s">
        <v>8</v>
      </c>
      <c r="D11" s="7">
        <f>D10</f>
        <v>547371.823941963</v>
      </c>
      <c r="E11" s="7">
        <f>E10</f>
        <v>521379.9753174574</v>
      </c>
      <c r="F11" s="5"/>
    </row>
    <row r="12" spans="1:6" ht="38.25" customHeight="1" thickBot="1">
      <c r="A12" s="4" t="s">
        <v>11</v>
      </c>
      <c r="B12" s="5" t="s">
        <v>47</v>
      </c>
      <c r="C12" s="3" t="s">
        <v>8</v>
      </c>
      <c r="D12" s="5">
        <v>202818.07012559514</v>
      </c>
      <c r="E12" s="7">
        <f>'[1]Расчёт расходов'!$AB$60</f>
        <v>204222.70777457807</v>
      </c>
      <c r="F12" s="5"/>
    </row>
    <row r="13" spans="1:6" ht="25.5" customHeight="1" thickBot="1">
      <c r="A13" s="4" t="s">
        <v>12</v>
      </c>
      <c r="B13" s="5" t="s">
        <v>13</v>
      </c>
      <c r="C13" s="3" t="s">
        <v>8</v>
      </c>
      <c r="D13" s="7">
        <f>'[1]Расчёт расходов'!$Y$27+'[1]Расчёт расходов'!$Y$34</f>
        <v>93341.54</v>
      </c>
      <c r="E13" s="7">
        <f>'[1]Расчёт расходов'!$AB$27+'[1]Расчёт расходов'!$AB$34</f>
        <v>81836.4154</v>
      </c>
      <c r="F13" s="5"/>
    </row>
    <row r="14" spans="1:6" ht="25.5" customHeight="1" thickBot="1">
      <c r="A14" s="4" t="s">
        <v>14</v>
      </c>
      <c r="B14" s="5" t="s">
        <v>15</v>
      </c>
      <c r="C14" s="3" t="s">
        <v>8</v>
      </c>
      <c r="D14" s="7">
        <f>'[1]Расчёт расходов'!$Y$34</f>
        <v>43170.34</v>
      </c>
      <c r="E14" s="7">
        <f>'[1]Расчёт расходов'!$AB$34</f>
        <v>40068.15056</v>
      </c>
      <c r="F14" s="5"/>
    </row>
    <row r="15" spans="1:6" ht="25.5" customHeight="1" thickBot="1">
      <c r="A15" s="4" t="s">
        <v>16</v>
      </c>
      <c r="B15" s="5" t="s">
        <v>17</v>
      </c>
      <c r="C15" s="3" t="s">
        <v>8</v>
      </c>
      <c r="D15" s="7">
        <f>'[1]Расчёт расходов'!$Y$32</f>
        <v>91817.29012559516</v>
      </c>
      <c r="E15" s="7">
        <f>'[1]Расчёт расходов'!$AB$32</f>
        <v>87185.35071457809</v>
      </c>
      <c r="F15" s="5"/>
    </row>
    <row r="16" spans="1:6" ht="25.5" customHeight="1" thickBot="1">
      <c r="A16" s="4" t="s">
        <v>18</v>
      </c>
      <c r="B16" s="5" t="s">
        <v>15</v>
      </c>
      <c r="C16" s="3" t="s">
        <v>8</v>
      </c>
      <c r="D16" s="5"/>
      <c r="E16" s="5"/>
      <c r="F16" s="5"/>
    </row>
    <row r="17" spans="1:6" ht="25.5" customHeight="1" thickBot="1">
      <c r="A17" s="4" t="s">
        <v>19</v>
      </c>
      <c r="B17" s="5" t="s">
        <v>20</v>
      </c>
      <c r="C17" s="3" t="s">
        <v>8</v>
      </c>
      <c r="D17" s="7">
        <f>'[1]Расчёт расходов'!$Y$35+'[1]Расчёт расходов'!$Y$52+'[1]Расчёт расходов'!$Y$56</f>
        <v>17659.239999999994</v>
      </c>
      <c r="E17" s="7">
        <f>'[1]Расчёт расходов'!$AB$35+'[1]Расчёт расходов'!$AB$52+'[1]Расчёт расходов'!$AB$56</f>
        <v>35200.94166</v>
      </c>
      <c r="F17" s="5"/>
    </row>
    <row r="18" spans="1:6" ht="38.25" customHeight="1" thickBot="1">
      <c r="A18" s="4" t="s">
        <v>21</v>
      </c>
      <c r="B18" s="5" t="s">
        <v>22</v>
      </c>
      <c r="C18" s="3" t="s">
        <v>8</v>
      </c>
      <c r="D18" s="7">
        <f>'[1]Расчёт расходов'!$Y$89</f>
        <v>344553.7538163679</v>
      </c>
      <c r="E18" s="7">
        <f>'[1]Расчёт расходов'!$AB$89</f>
        <v>310665.56294375926</v>
      </c>
      <c r="F18" s="5"/>
    </row>
    <row r="19" spans="1:6" ht="25.5" customHeight="1" thickBot="1">
      <c r="A19" s="4" t="s">
        <v>23</v>
      </c>
      <c r="B19" s="5" t="s">
        <v>24</v>
      </c>
      <c r="C19" s="3" t="s">
        <v>8</v>
      </c>
      <c r="D19" s="7">
        <f>'[1]Расчёт расходов'!$Y$68</f>
        <v>37261.135</v>
      </c>
      <c r="E19" s="7">
        <f>'[1]Расчёт расходов'!$AB$68</f>
        <v>24707.0313</v>
      </c>
      <c r="F19" s="5"/>
    </row>
    <row r="20" spans="1:6" ht="25.5" customHeight="1" thickBot="1">
      <c r="A20" s="4" t="s">
        <v>25</v>
      </c>
      <c r="B20" s="5" t="s">
        <v>26</v>
      </c>
      <c r="C20" s="3" t="s">
        <v>8</v>
      </c>
      <c r="D20" s="7">
        <f>'[1]Расчёт расходов'!$Y$77</f>
        <v>29786.896994365943</v>
      </c>
      <c r="E20" s="7">
        <f>'[1]Расчёт расходов'!$AB$77</f>
        <v>24989.011105777427</v>
      </c>
      <c r="F20" s="5"/>
    </row>
    <row r="21" spans="1:6" ht="25.5" customHeight="1" thickBot="1">
      <c r="A21" s="4" t="s">
        <v>27</v>
      </c>
      <c r="B21" s="5" t="s">
        <v>28</v>
      </c>
      <c r="C21" s="3" t="s">
        <v>8</v>
      </c>
      <c r="D21" s="7">
        <f>'[1]Расчёт расходов'!$Y$87</f>
        <v>34153</v>
      </c>
      <c r="E21" s="7">
        <f>'[1]Расчёт расходов'!$AB$87</f>
        <v>20503.71</v>
      </c>
      <c r="F21" s="5"/>
    </row>
    <row r="22" spans="1:6" ht="25.5" customHeight="1" thickBot="1">
      <c r="A22" s="4" t="s">
        <v>29</v>
      </c>
      <c r="B22" s="5" t="s">
        <v>30</v>
      </c>
      <c r="C22" s="3" t="s">
        <v>8</v>
      </c>
      <c r="D22" s="7">
        <f>'[1]Расчёт расходов'!$Y$81</f>
        <v>10351.5</v>
      </c>
      <c r="E22" s="7">
        <f>'[1]Расчёт расходов'!$AB$81</f>
        <v>9377.2927</v>
      </c>
      <c r="F22" s="5"/>
    </row>
    <row r="23" spans="1:6" ht="25.5" customHeight="1" thickBot="1">
      <c r="A23" s="4" t="s">
        <v>31</v>
      </c>
      <c r="B23" s="5" t="s">
        <v>32</v>
      </c>
      <c r="C23" s="3" t="s">
        <v>8</v>
      </c>
      <c r="D23" s="7">
        <f>'[1]Расчёт расходов'!$Y$72</f>
        <v>2355.62</v>
      </c>
      <c r="E23" s="7">
        <f>'[1]Расчёт расходов'!$AB$72</f>
        <v>2171.0333199999995</v>
      </c>
      <c r="F23" s="5"/>
    </row>
    <row r="24" spans="1:6" ht="63.75" customHeight="1" thickBot="1">
      <c r="A24" s="4" t="s">
        <v>33</v>
      </c>
      <c r="B24" s="5" t="s">
        <v>34</v>
      </c>
      <c r="C24" s="3" t="s">
        <v>8</v>
      </c>
      <c r="D24" s="5"/>
      <c r="E24" s="7">
        <f>'[1]Расчёт расходов'!$AB$97</f>
        <v>6491.704599120072</v>
      </c>
      <c r="F24" s="5"/>
    </row>
    <row r="25" spans="1:6" ht="25.5" customHeight="1" thickBot="1">
      <c r="A25" s="4" t="s">
        <v>35</v>
      </c>
      <c r="B25" s="5" t="s">
        <v>36</v>
      </c>
      <c r="C25" s="3" t="s">
        <v>8</v>
      </c>
      <c r="D25" s="7">
        <f>'[1]Расчёт расходов'!$Y$80</f>
        <v>137133.13999999996</v>
      </c>
      <c r="E25" s="7">
        <f>'[1]Расчёт расходов'!$AB$80</f>
        <v>111879.21990999999</v>
      </c>
      <c r="F25" s="5"/>
    </row>
    <row r="26" spans="1:6" ht="30.75" thickBot="1">
      <c r="A26" s="4" t="s">
        <v>37</v>
      </c>
      <c r="B26" s="5" t="s">
        <v>38</v>
      </c>
      <c r="C26" s="3" t="s">
        <v>8</v>
      </c>
      <c r="D26" s="7">
        <f>D14</f>
        <v>43170.34</v>
      </c>
      <c r="E26" s="7">
        <f>E14</f>
        <v>40068.15056</v>
      </c>
      <c r="F26" s="5"/>
    </row>
    <row r="27" spans="1:6" ht="51.75" customHeight="1" thickBot="1">
      <c r="A27" s="4" t="s">
        <v>39</v>
      </c>
      <c r="B27" s="5" t="s">
        <v>40</v>
      </c>
      <c r="C27" s="3" t="s">
        <v>8</v>
      </c>
      <c r="D27" s="7">
        <f>D25</f>
        <v>137133.13999999996</v>
      </c>
      <c r="E27" s="7">
        <f>E25</f>
        <v>111879.21990999999</v>
      </c>
      <c r="F27" s="5"/>
    </row>
    <row r="28" spans="1:6" ht="51.75" customHeight="1" thickBot="1">
      <c r="A28" s="4" t="s">
        <v>41</v>
      </c>
      <c r="B28" s="5" t="s">
        <v>42</v>
      </c>
      <c r="C28" s="3" t="s">
        <v>8</v>
      </c>
      <c r="D28" s="7">
        <f>D27</f>
        <v>137133.13999999996</v>
      </c>
      <c r="E28" s="7">
        <f>E25</f>
        <v>111879.21990999999</v>
      </c>
      <c r="F28" s="5"/>
    </row>
    <row r="29" ht="15">
      <c r="A29" s="1"/>
    </row>
    <row r="30" spans="1:6" ht="16.5">
      <c r="A30" s="9"/>
      <c r="B30" s="9"/>
      <c r="C30" s="9"/>
      <c r="D30" s="9"/>
      <c r="E30" s="9"/>
      <c r="F30" s="9"/>
    </row>
    <row r="31" spans="1:6" ht="16.5">
      <c r="A31" s="10" t="s">
        <v>43</v>
      </c>
      <c r="B31" s="10"/>
      <c r="C31" s="10"/>
      <c r="D31" s="10"/>
      <c r="E31" s="10"/>
      <c r="F31" s="10"/>
    </row>
    <row r="32" spans="1:6" ht="93" customHeight="1">
      <c r="A32" s="11" t="s">
        <v>44</v>
      </c>
      <c r="B32" s="12"/>
      <c r="C32" s="12"/>
      <c r="D32" s="12"/>
      <c r="E32" s="12"/>
      <c r="F32" s="12"/>
    </row>
    <row r="33" spans="1:6" ht="32.25" customHeight="1">
      <c r="A33" s="11" t="s">
        <v>45</v>
      </c>
      <c r="B33" s="12"/>
      <c r="C33" s="12"/>
      <c r="D33" s="12"/>
      <c r="E33" s="12"/>
      <c r="F33" s="12"/>
    </row>
    <row r="34" spans="1:6" ht="33" customHeight="1">
      <c r="A34" s="11" t="s">
        <v>46</v>
      </c>
      <c r="B34" s="12"/>
      <c r="C34" s="12"/>
      <c r="D34" s="12"/>
      <c r="E34" s="12"/>
      <c r="F34" s="12"/>
    </row>
  </sheetData>
  <sheetProtection/>
  <mergeCells count="14">
    <mergeCell ref="A34:F34"/>
    <mergeCell ref="A8:A9"/>
    <mergeCell ref="B8:B9"/>
    <mergeCell ref="C8:C9"/>
    <mergeCell ref="D8:E8"/>
    <mergeCell ref="F8:F9"/>
    <mergeCell ref="A33:F33"/>
    <mergeCell ref="A5:F5"/>
    <mergeCell ref="A3:F3"/>
    <mergeCell ref="A1:B1"/>
    <mergeCell ref="D1:F1"/>
    <mergeCell ref="A30:F30"/>
    <mergeCell ref="A31:F31"/>
    <mergeCell ref="A32:F32"/>
  </mergeCells>
  <printOptions/>
  <pageMargins left="1.220472440944882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Писчасова Екатерина Сергеевна</dc:creator>
  <cp:keywords/>
  <dc:description/>
  <cp:lastModifiedBy>usr02158</cp:lastModifiedBy>
  <cp:lastPrinted>2013-05-14T04:29:23Z</cp:lastPrinted>
  <dcterms:created xsi:type="dcterms:W3CDTF">2013-03-01T07:46:29Z</dcterms:created>
  <dcterms:modified xsi:type="dcterms:W3CDTF">2013-05-15T06:50:09Z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DZQQNTZWJNVN-2-875</vt:lpwstr>
  </property>
  <property fmtid="{D5CDD505-2E9C-101B-9397-08002B2CF9AE}" pid="4" name="_dlc_DocIdItemGu">
    <vt:lpwstr>001c2068-ba83-47b2-a52d-b38781a3f5ca</vt:lpwstr>
  </property>
  <property fmtid="{D5CDD505-2E9C-101B-9397-08002B2CF9AE}" pid="5" name="_dlc_DocIdU">
    <vt:lpwstr>http://info.kom-tech.ru:8090/_layouts/DocIdRedir.aspx?ID=DZQQNTZWJNVN-2-875, DZQQNTZWJNVN-2-875</vt:lpwstr>
  </property>
</Properties>
</file>